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21CF4A33-B4BE-4613-9291-4C2A7CE603C0}" xr6:coauthVersionLast="37" xr6:coauthVersionMax="37" xr10:uidLastSave="{00000000-0000-0000-0000-000000000000}"/>
  <bookViews>
    <workbookView xWindow="0" yWindow="0" windowWidth="23040" windowHeight="8676" xr2:uid="{00000000-000D-0000-FFFF-FFFF00000000}"/>
  </bookViews>
  <sheets>
    <sheet name="Лист1" sheetId="1" r:id="rId1"/>
  </sheets>
  <definedNames>
    <definedName name="_xlnm._FilterDatabase" localSheetId="0" hidden="1">Лист1!$A$3:$R$29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9" i="1" l="1"/>
  <c r="O29" i="1" s="1"/>
  <c r="N4" i="1"/>
  <c r="O4" i="1" s="1"/>
</calcChain>
</file>

<file path=xl/sharedStrings.xml><?xml version="1.0" encoding="utf-8"?>
<sst xmlns="http://schemas.openxmlformats.org/spreadsheetml/2006/main" count="277" uniqueCount="96">
  <si>
    <t>Код ЕНС ТРУ</t>
  </si>
  <si>
    <t>Дополнительная характеристика</t>
  </si>
  <si>
    <t>Условия оплаты</t>
  </si>
  <si>
    <t>Условия поставки по ИНКОТЕРМС 2010</t>
  </si>
  <si>
    <t>Единица измерения</t>
  </si>
  <si>
    <t>Кол-во, объем</t>
  </si>
  <si>
    <t>Маркетинговая цена за единицу, тенге без НДС</t>
  </si>
  <si>
    <t>Сумма, планируемая для закупок ТРУ без НДС, тенге</t>
  </si>
  <si>
    <t>Сумма, планируемая для закупки ТРУ с НДС, тенге</t>
  </si>
  <si>
    <t>Приоритет закупки</t>
  </si>
  <si>
    <t xml:space="preserve">Окончательный платеж - 0% , Промежуточный платеж - 100% , Предоплата - 0% </t>
  </si>
  <si>
    <t>DDP</t>
  </si>
  <si>
    <t>Павлодарская область, г. Экибастуз, Промышленная зона ГРЭС1, строение 2</t>
  </si>
  <si>
    <t>Заказчик</t>
  </si>
  <si>
    <t>ТОО "ГРЭС-1"</t>
  </si>
  <si>
    <t>Наименование закупаемых товаров</t>
  </si>
  <si>
    <t>Краткая характеристика (описание) товаров</t>
  </si>
  <si>
    <t>Регион, место поставки товара</t>
  </si>
  <si>
    <t>№п/п</t>
  </si>
  <si>
    <t>Приложение 1 к Закупочной документации</t>
  </si>
  <si>
    <t>№пз</t>
  </si>
  <si>
    <t>1950-1 Т</t>
  </si>
  <si>
    <t>329911.900.000003</t>
  </si>
  <si>
    <t>Вкладыш (беруши)</t>
  </si>
  <si>
    <t>многоразовые</t>
  </si>
  <si>
    <t>Вкладыши (беруши) противошумные со шнурком</t>
  </si>
  <si>
    <t>751310000, г.Алматы, Ауэзовский район, ЗТК, ул. Толе би, 308</t>
  </si>
  <si>
    <t>Штука</t>
  </si>
  <si>
    <t>1951-1 Т</t>
  </si>
  <si>
    <t>751110000, г.Алматы, Алмалинский район, "ПРП ""Энергоремонт"", ул.Байзакова, 221"</t>
  </si>
  <si>
    <t>1952-2 Т</t>
  </si>
  <si>
    <t>751210000, г.Алматы, Алатауский район, ЦПВТ, м-он Алгабас, ул.7</t>
  </si>
  <si>
    <t>1953-2 Т</t>
  </si>
  <si>
    <t>751410000, г.Алматы, Бостандыкский район, Каскад ГЭС, м-он  Нурлытау, ул. Баязитова, №21</t>
  </si>
  <si>
    <t>2767-1 Т</t>
  </si>
  <si>
    <t>751210000, г.Алматы, Алатауский район, ТЭЦ-2, м-он Алгабас, ул.7, дом 130</t>
  </si>
  <si>
    <t>2768-1 Т</t>
  </si>
  <si>
    <t>751510000, г.Алматы, Жетысуский район, ТЭЦ-1, пр. Сейфулина, 433</t>
  </si>
  <si>
    <t>2769-1 Т</t>
  </si>
  <si>
    <t>196830100, Алматинская область, Илийский район, Энергетический с.о., с.Отеген батыра, ТЭЦ-3, п.Отеген батыр, ул. Батталханова, 20</t>
  </si>
  <si>
    <t>1957-1 Т</t>
  </si>
  <si>
    <t>329911.900.000008</t>
  </si>
  <si>
    <t>Маска</t>
  </si>
  <si>
    <t>сварочная</t>
  </si>
  <si>
    <t>Маска сварщика с фиксированным светофильтром</t>
  </si>
  <si>
    <t>2773 Т</t>
  </si>
  <si>
    <t>1121-1 Т</t>
  </si>
  <si>
    <t>264042.700.000007</t>
  </si>
  <si>
    <t>Наушники</t>
  </si>
  <si>
    <t>противошумный</t>
  </si>
  <si>
    <t>Наушники противошумные</t>
  </si>
  <si>
    <t>2448-1 Т</t>
  </si>
  <si>
    <t>1919-1 Т</t>
  </si>
  <si>
    <t>325042.500.000000</t>
  </si>
  <si>
    <t>Очки</t>
  </si>
  <si>
    <t>солнцезащитные</t>
  </si>
  <si>
    <t>Очки солнцезащитные</t>
  </si>
  <si>
    <t>1920-1 Т</t>
  </si>
  <si>
    <t>325042.900.000006</t>
  </si>
  <si>
    <t>для сварочных работ</t>
  </si>
  <si>
    <t>Очки защитные сварщика</t>
  </si>
  <si>
    <t>2737 Т</t>
  </si>
  <si>
    <t>2738 Т</t>
  </si>
  <si>
    <t>2117 Т</t>
  </si>
  <si>
    <t>139229.990.000044</t>
  </si>
  <si>
    <t>Пояс</t>
  </si>
  <si>
    <t>предохранительный, страховочный, безлямочный с амортизатором</t>
  </si>
  <si>
    <t>Пояс предохранительный с цепью (ПП1-Г)</t>
  </si>
  <si>
    <t>2118 Т</t>
  </si>
  <si>
    <t>Пояс предохранительный со стропом из капроновой ленты (ПП1-Г)</t>
  </si>
  <si>
    <t>2119 Т</t>
  </si>
  <si>
    <t>139229.990.000046</t>
  </si>
  <si>
    <t>предохранительный, страховочный, лямочный с амортизатором</t>
  </si>
  <si>
    <t>Пояс предохранительный с наплечниками и набедренными лямками</t>
  </si>
  <si>
    <t>1083-2 Т</t>
  </si>
  <si>
    <t>Прочие характеристики:хамелеон</t>
  </si>
  <si>
    <t>750000000, г.Алматы, ул.Розыбакиева 6, склад АО АО "Алатау Жарык Компаниясы"</t>
  </si>
  <si>
    <t>1063-3 Т</t>
  </si>
  <si>
    <t>Прочие характеристики:Очки защитные сварщика</t>
  </si>
  <si>
    <t>2897-2 Т</t>
  </si>
  <si>
    <t>"Беруши со шнурком; Вкладыши (беруши) противошумные со шнурком"</t>
  </si>
  <si>
    <t>3154 Т</t>
  </si>
  <si>
    <t>Маска сварщика</t>
  </si>
  <si>
    <t>1606-2 Т</t>
  </si>
  <si>
    <t>"Наушники; Наушники противошумные"</t>
  </si>
  <si>
    <t>2862-2 Т</t>
  </si>
  <si>
    <t>"Очки газорезчика; Очки защитные сварщика"</t>
  </si>
  <si>
    <t>2895-2 Т</t>
  </si>
  <si>
    <t>329911.500.000007</t>
  </si>
  <si>
    <t>Шлем</t>
  </si>
  <si>
    <t>защитный</t>
  </si>
  <si>
    <t>"Шлем защитный х/б или шлем суконный; Шлем суконный"</t>
  </si>
  <si>
    <t>5676 Т</t>
  </si>
  <si>
    <t>Алматинская область, Илийский район, Энергетический с.о., с.Отеген батыра, ТЭЦ-3, п.Отеген батыр, ул. Батталханова, 20</t>
  </si>
  <si>
    <t>АО "Алатау Жарык Компаниясы"</t>
  </si>
  <si>
    <t>АО "Алматинские электрические станции"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</si>
</sst>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9"/>
  <sheetViews>
    <sheetView tabSelected="1" topLeftCell="A22" workbookViewId="0">
      <selection activeCell="F28" sqref="F28"/>
    </sheetView>
  </sheetViews>
  <sheetFormatPr defaultRowHeight="14.4" x14ac:dyDescent="0.3"/>
  <cols>
    <col min="1" max="1" width="5.6640625" style="6" bestFit="1" customWidth="1"/>
    <col min="2" max="2" width="8.6640625" style="6" customWidth="1"/>
    <col min="3" max="3" width="12.5546875" bestFit="1" customWidth="1"/>
    <col min="4" max="4" width="17" bestFit="1" customWidth="1"/>
    <col min="5" max="5" width="12.109375" customWidth="1"/>
    <col min="6" max="6" width="18.5546875" customWidth="1"/>
    <col min="7" max="7" width="26.44140625" customWidth="1"/>
    <col min="8" max="8" width="27.44140625" customWidth="1"/>
    <col min="9" max="9" width="32.6640625" customWidth="1"/>
    <col min="10" max="10" width="20.21875" customWidth="1"/>
    <col min="11" max="11" width="11.5546875" customWidth="1"/>
    <col min="12" max="12" width="12.21875" customWidth="1"/>
    <col min="13" max="13" width="17.5546875" customWidth="1"/>
    <col min="14" max="14" width="17.21875" customWidth="1"/>
    <col min="15" max="15" width="18.88671875" customWidth="1"/>
    <col min="16" max="16" width="15.5546875" customWidth="1"/>
    <col min="17" max="17" width="10.5546875" customWidth="1"/>
  </cols>
  <sheetData>
    <row r="1" spans="1:16" x14ac:dyDescent="0.3">
      <c r="N1" s="7" t="s">
        <v>19</v>
      </c>
      <c r="O1" s="7"/>
      <c r="P1" s="7"/>
    </row>
    <row r="3" spans="1:16" ht="52.8" x14ac:dyDescent="0.3">
      <c r="A3" s="1" t="s">
        <v>18</v>
      </c>
      <c r="B3" s="1" t="s">
        <v>20</v>
      </c>
      <c r="C3" s="1" t="s">
        <v>13</v>
      </c>
      <c r="D3" s="1" t="s">
        <v>0</v>
      </c>
      <c r="E3" s="1" t="s">
        <v>15</v>
      </c>
      <c r="F3" s="1" t="s">
        <v>16</v>
      </c>
      <c r="G3" s="1" t="s">
        <v>1</v>
      </c>
      <c r="H3" s="1" t="s">
        <v>2</v>
      </c>
      <c r="I3" s="1" t="s">
        <v>17</v>
      </c>
      <c r="J3" s="1" t="s">
        <v>3</v>
      </c>
      <c r="K3" s="1" t="s">
        <v>4</v>
      </c>
      <c r="L3" s="1" t="s">
        <v>5</v>
      </c>
      <c r="M3" s="1" t="s">
        <v>6</v>
      </c>
      <c r="N3" s="1" t="s">
        <v>7</v>
      </c>
      <c r="O3" s="1" t="s">
        <v>8</v>
      </c>
      <c r="P3" s="1" t="s">
        <v>9</v>
      </c>
    </row>
    <row r="4" spans="1:16" ht="52.8" x14ac:dyDescent="0.3">
      <c r="A4" s="5">
        <v>1</v>
      </c>
      <c r="B4" s="3" t="s">
        <v>21</v>
      </c>
      <c r="C4" s="2" t="s">
        <v>95</v>
      </c>
      <c r="D4" s="3" t="s">
        <v>22</v>
      </c>
      <c r="E4" s="3" t="s">
        <v>23</v>
      </c>
      <c r="F4" s="3" t="s">
        <v>24</v>
      </c>
      <c r="G4" s="3" t="s">
        <v>25</v>
      </c>
      <c r="H4" s="3" t="s">
        <v>10</v>
      </c>
      <c r="I4" s="3" t="s">
        <v>26</v>
      </c>
      <c r="J4" s="3" t="s">
        <v>11</v>
      </c>
      <c r="K4" s="3" t="s">
        <v>27</v>
      </c>
      <c r="L4" s="4">
        <v>660</v>
      </c>
      <c r="M4" s="4">
        <v>139</v>
      </c>
      <c r="N4" s="4">
        <f>M4*L4</f>
        <v>91740</v>
      </c>
      <c r="O4" s="4">
        <f>N4*1.12</f>
        <v>102748.8</v>
      </c>
      <c r="P4" s="3"/>
    </row>
    <row r="5" spans="1:16" ht="52.8" x14ac:dyDescent="0.3">
      <c r="A5" s="5">
        <v>2</v>
      </c>
      <c r="B5" s="3" t="s">
        <v>28</v>
      </c>
      <c r="C5" s="2" t="s">
        <v>95</v>
      </c>
      <c r="D5" s="3" t="s">
        <v>22</v>
      </c>
      <c r="E5" s="3" t="s">
        <v>23</v>
      </c>
      <c r="F5" s="3" t="s">
        <v>24</v>
      </c>
      <c r="G5" s="3" t="s">
        <v>25</v>
      </c>
      <c r="H5" s="3" t="s">
        <v>10</v>
      </c>
      <c r="I5" s="3" t="s">
        <v>29</v>
      </c>
      <c r="J5" s="3" t="s">
        <v>11</v>
      </c>
      <c r="K5" s="3" t="s">
        <v>27</v>
      </c>
      <c r="L5" s="4">
        <v>8533</v>
      </c>
      <c r="M5" s="4">
        <v>139</v>
      </c>
      <c r="N5" s="4">
        <v>1186087</v>
      </c>
      <c r="O5" s="4">
        <v>1328417.44</v>
      </c>
      <c r="P5" s="3"/>
    </row>
    <row r="6" spans="1:16" ht="52.8" x14ac:dyDescent="0.3">
      <c r="A6" s="5">
        <v>3</v>
      </c>
      <c r="B6" s="3" t="s">
        <v>30</v>
      </c>
      <c r="C6" s="2" t="s">
        <v>95</v>
      </c>
      <c r="D6" s="3" t="s">
        <v>22</v>
      </c>
      <c r="E6" s="3" t="s">
        <v>23</v>
      </c>
      <c r="F6" s="3" t="s">
        <v>24</v>
      </c>
      <c r="G6" s="3" t="s">
        <v>25</v>
      </c>
      <c r="H6" s="3" t="s">
        <v>10</v>
      </c>
      <c r="I6" s="3" t="s">
        <v>31</v>
      </c>
      <c r="J6" s="3" t="s">
        <v>11</v>
      </c>
      <c r="K6" s="3" t="s">
        <v>27</v>
      </c>
      <c r="L6" s="4">
        <v>180</v>
      </c>
      <c r="M6" s="4">
        <v>139</v>
      </c>
      <c r="N6" s="4">
        <v>25020</v>
      </c>
      <c r="O6" s="4">
        <v>28022.400000000001</v>
      </c>
      <c r="P6" s="3"/>
    </row>
    <row r="7" spans="1:16" ht="52.8" x14ac:dyDescent="0.3">
      <c r="A7" s="5">
        <v>4</v>
      </c>
      <c r="B7" s="3" t="s">
        <v>32</v>
      </c>
      <c r="C7" s="2" t="s">
        <v>95</v>
      </c>
      <c r="D7" s="3" t="s">
        <v>22</v>
      </c>
      <c r="E7" s="3" t="s">
        <v>23</v>
      </c>
      <c r="F7" s="3" t="s">
        <v>24</v>
      </c>
      <c r="G7" s="3" t="s">
        <v>25</v>
      </c>
      <c r="H7" s="3" t="s">
        <v>10</v>
      </c>
      <c r="I7" s="3" t="s">
        <v>33</v>
      </c>
      <c r="J7" s="3" t="s">
        <v>11</v>
      </c>
      <c r="K7" s="3" t="s">
        <v>27</v>
      </c>
      <c r="L7" s="4">
        <v>172</v>
      </c>
      <c r="M7" s="4">
        <v>139</v>
      </c>
      <c r="N7" s="4">
        <v>23908</v>
      </c>
      <c r="O7" s="4">
        <v>26776.959999999999</v>
      </c>
      <c r="P7" s="3"/>
    </row>
    <row r="8" spans="1:16" ht="52.8" x14ac:dyDescent="0.3">
      <c r="A8" s="5">
        <v>5</v>
      </c>
      <c r="B8" s="3" t="s">
        <v>34</v>
      </c>
      <c r="C8" s="2" t="s">
        <v>95</v>
      </c>
      <c r="D8" s="3" t="s">
        <v>22</v>
      </c>
      <c r="E8" s="3" t="s">
        <v>23</v>
      </c>
      <c r="F8" s="3" t="s">
        <v>24</v>
      </c>
      <c r="G8" s="3" t="s">
        <v>25</v>
      </c>
      <c r="H8" s="3" t="s">
        <v>10</v>
      </c>
      <c r="I8" s="3" t="s">
        <v>35</v>
      </c>
      <c r="J8" s="3" t="s">
        <v>11</v>
      </c>
      <c r="K8" s="3" t="s">
        <v>27</v>
      </c>
      <c r="L8" s="4">
        <v>4476</v>
      </c>
      <c r="M8" s="4">
        <v>139</v>
      </c>
      <c r="N8" s="4">
        <v>622164</v>
      </c>
      <c r="O8" s="4">
        <v>696823.68</v>
      </c>
      <c r="P8" s="3"/>
    </row>
    <row r="9" spans="1:16" ht="52.8" x14ac:dyDescent="0.3">
      <c r="A9" s="5">
        <v>6</v>
      </c>
      <c r="B9" s="3" t="s">
        <v>36</v>
      </c>
      <c r="C9" s="2" t="s">
        <v>95</v>
      </c>
      <c r="D9" s="3" t="s">
        <v>22</v>
      </c>
      <c r="E9" s="3" t="s">
        <v>23</v>
      </c>
      <c r="F9" s="3" t="s">
        <v>24</v>
      </c>
      <c r="G9" s="3" t="s">
        <v>25</v>
      </c>
      <c r="H9" s="3" t="s">
        <v>10</v>
      </c>
      <c r="I9" s="3" t="s">
        <v>37</v>
      </c>
      <c r="J9" s="3" t="s">
        <v>11</v>
      </c>
      <c r="K9" s="3" t="s">
        <v>27</v>
      </c>
      <c r="L9" s="4">
        <v>974</v>
      </c>
      <c r="M9" s="4">
        <v>139</v>
      </c>
      <c r="N9" s="4">
        <v>135386</v>
      </c>
      <c r="O9" s="4">
        <v>151632.32000000001</v>
      </c>
      <c r="P9" s="3"/>
    </row>
    <row r="10" spans="1:16" ht="52.8" x14ac:dyDescent="0.3">
      <c r="A10" s="5">
        <v>7</v>
      </c>
      <c r="B10" s="3" t="s">
        <v>38</v>
      </c>
      <c r="C10" s="2" t="s">
        <v>95</v>
      </c>
      <c r="D10" s="3" t="s">
        <v>22</v>
      </c>
      <c r="E10" s="3" t="s">
        <v>23</v>
      </c>
      <c r="F10" s="3" t="s">
        <v>24</v>
      </c>
      <c r="G10" s="3" t="s">
        <v>25</v>
      </c>
      <c r="H10" s="3" t="s">
        <v>10</v>
      </c>
      <c r="I10" s="3" t="s">
        <v>39</v>
      </c>
      <c r="J10" s="3" t="s">
        <v>11</v>
      </c>
      <c r="K10" s="3" t="s">
        <v>27</v>
      </c>
      <c r="L10" s="4">
        <v>1325</v>
      </c>
      <c r="M10" s="4">
        <v>139</v>
      </c>
      <c r="N10" s="4">
        <v>184175</v>
      </c>
      <c r="O10" s="4">
        <v>206276</v>
      </c>
      <c r="P10" s="3"/>
    </row>
    <row r="11" spans="1:16" ht="52.8" x14ac:dyDescent="0.3">
      <c r="A11" s="5">
        <v>8</v>
      </c>
      <c r="B11" s="3" t="s">
        <v>40</v>
      </c>
      <c r="C11" s="2" t="s">
        <v>95</v>
      </c>
      <c r="D11" s="3" t="s">
        <v>41</v>
      </c>
      <c r="E11" s="3" t="s">
        <v>42</v>
      </c>
      <c r="F11" s="3" t="s">
        <v>43</v>
      </c>
      <c r="G11" s="3" t="s">
        <v>44</v>
      </c>
      <c r="H11" s="3" t="s">
        <v>10</v>
      </c>
      <c r="I11" s="3" t="s">
        <v>29</v>
      </c>
      <c r="J11" s="3" t="s">
        <v>11</v>
      </c>
      <c r="K11" s="3" t="s">
        <v>27</v>
      </c>
      <c r="L11" s="4">
        <v>111</v>
      </c>
      <c r="M11" s="4">
        <v>1500</v>
      </c>
      <c r="N11" s="4">
        <v>166500</v>
      </c>
      <c r="O11" s="4">
        <v>186480</v>
      </c>
      <c r="P11" s="3"/>
    </row>
    <row r="12" spans="1:16" ht="52.8" x14ac:dyDescent="0.3">
      <c r="A12" s="5">
        <v>9</v>
      </c>
      <c r="B12" s="3" t="s">
        <v>45</v>
      </c>
      <c r="C12" s="2" t="s">
        <v>95</v>
      </c>
      <c r="D12" s="3" t="s">
        <v>41</v>
      </c>
      <c r="E12" s="3" t="s">
        <v>42</v>
      </c>
      <c r="F12" s="3" t="s">
        <v>43</v>
      </c>
      <c r="G12" s="3" t="s">
        <v>44</v>
      </c>
      <c r="H12" s="3" t="s">
        <v>10</v>
      </c>
      <c r="I12" s="3" t="s">
        <v>26</v>
      </c>
      <c r="J12" s="3" t="s">
        <v>11</v>
      </c>
      <c r="K12" s="3" t="s">
        <v>27</v>
      </c>
      <c r="L12" s="4">
        <v>2</v>
      </c>
      <c r="M12" s="4">
        <v>1500</v>
      </c>
      <c r="N12" s="4">
        <v>3000</v>
      </c>
      <c r="O12" s="4">
        <v>3360</v>
      </c>
      <c r="P12" s="3"/>
    </row>
    <row r="13" spans="1:16" ht="52.8" x14ac:dyDescent="0.3">
      <c r="A13" s="5">
        <v>10</v>
      </c>
      <c r="B13" s="3" t="s">
        <v>46</v>
      </c>
      <c r="C13" s="2" t="s">
        <v>95</v>
      </c>
      <c r="D13" s="3" t="s">
        <v>47</v>
      </c>
      <c r="E13" s="3" t="s">
        <v>48</v>
      </c>
      <c r="F13" s="3" t="s">
        <v>49</v>
      </c>
      <c r="G13" s="3" t="s">
        <v>50</v>
      </c>
      <c r="H13" s="3" t="s">
        <v>10</v>
      </c>
      <c r="I13" s="3" t="s">
        <v>29</v>
      </c>
      <c r="J13" s="3" t="s">
        <v>11</v>
      </c>
      <c r="K13" s="3" t="s">
        <v>27</v>
      </c>
      <c r="L13" s="4">
        <v>15</v>
      </c>
      <c r="M13" s="4">
        <v>2000</v>
      </c>
      <c r="N13" s="4">
        <v>30000</v>
      </c>
      <c r="O13" s="4">
        <v>33600</v>
      </c>
      <c r="P13" s="3"/>
    </row>
    <row r="14" spans="1:16" ht="52.8" x14ac:dyDescent="0.3">
      <c r="A14" s="5">
        <v>11</v>
      </c>
      <c r="B14" s="3" t="s">
        <v>51</v>
      </c>
      <c r="C14" s="2" t="s">
        <v>95</v>
      </c>
      <c r="D14" s="3" t="s">
        <v>47</v>
      </c>
      <c r="E14" s="3" t="s">
        <v>48</v>
      </c>
      <c r="F14" s="3" t="s">
        <v>49</v>
      </c>
      <c r="G14" s="3" t="s">
        <v>50</v>
      </c>
      <c r="H14" s="3" t="s">
        <v>10</v>
      </c>
      <c r="I14" s="3" t="s">
        <v>35</v>
      </c>
      <c r="J14" s="3" t="s">
        <v>11</v>
      </c>
      <c r="K14" s="3" t="s">
        <v>27</v>
      </c>
      <c r="L14" s="4">
        <v>141</v>
      </c>
      <c r="M14" s="4">
        <v>2000</v>
      </c>
      <c r="N14" s="4">
        <v>282000</v>
      </c>
      <c r="O14" s="4">
        <v>315840</v>
      </c>
      <c r="P14" s="3"/>
    </row>
    <row r="15" spans="1:16" ht="52.8" x14ac:dyDescent="0.3">
      <c r="A15" s="5">
        <v>12</v>
      </c>
      <c r="B15" s="3" t="s">
        <v>52</v>
      </c>
      <c r="C15" s="2" t="s">
        <v>95</v>
      </c>
      <c r="D15" s="3" t="s">
        <v>53</v>
      </c>
      <c r="E15" s="3" t="s">
        <v>54</v>
      </c>
      <c r="F15" s="3" t="s">
        <v>55</v>
      </c>
      <c r="G15" s="3" t="s">
        <v>56</v>
      </c>
      <c r="H15" s="3" t="s">
        <v>10</v>
      </c>
      <c r="I15" s="3" t="s">
        <v>33</v>
      </c>
      <c r="J15" s="3" t="s">
        <v>11</v>
      </c>
      <c r="K15" s="3" t="s">
        <v>27</v>
      </c>
      <c r="L15" s="4">
        <v>6</v>
      </c>
      <c r="M15" s="4">
        <v>1500</v>
      </c>
      <c r="N15" s="4">
        <v>9000</v>
      </c>
      <c r="O15" s="4">
        <v>10080</v>
      </c>
      <c r="P15" s="3"/>
    </row>
    <row r="16" spans="1:16" ht="52.8" x14ac:dyDescent="0.3">
      <c r="A16" s="5">
        <v>13</v>
      </c>
      <c r="B16" s="3" t="s">
        <v>57</v>
      </c>
      <c r="C16" s="2" t="s">
        <v>95</v>
      </c>
      <c r="D16" s="3" t="s">
        <v>58</v>
      </c>
      <c r="E16" s="3" t="s">
        <v>54</v>
      </c>
      <c r="F16" s="3" t="s">
        <v>59</v>
      </c>
      <c r="G16" s="3" t="s">
        <v>60</v>
      </c>
      <c r="H16" s="3" t="s">
        <v>10</v>
      </c>
      <c r="I16" s="3" t="s">
        <v>29</v>
      </c>
      <c r="J16" s="3" t="s">
        <v>11</v>
      </c>
      <c r="K16" s="3" t="s">
        <v>27</v>
      </c>
      <c r="L16" s="4">
        <v>1441</v>
      </c>
      <c r="M16" s="4">
        <v>1250</v>
      </c>
      <c r="N16" s="4">
        <v>1801250</v>
      </c>
      <c r="O16" s="4">
        <v>2017400</v>
      </c>
      <c r="P16" s="3"/>
    </row>
    <row r="17" spans="1:16" ht="52.8" x14ac:dyDescent="0.3">
      <c r="A17" s="5">
        <v>14</v>
      </c>
      <c r="B17" s="3" t="s">
        <v>61</v>
      </c>
      <c r="C17" s="2" t="s">
        <v>95</v>
      </c>
      <c r="D17" s="3" t="s">
        <v>58</v>
      </c>
      <c r="E17" s="3" t="s">
        <v>54</v>
      </c>
      <c r="F17" s="3" t="s">
        <v>59</v>
      </c>
      <c r="G17" s="3" t="s">
        <v>60</v>
      </c>
      <c r="H17" s="3" t="s">
        <v>10</v>
      </c>
      <c r="I17" s="3" t="s">
        <v>26</v>
      </c>
      <c r="J17" s="3" t="s">
        <v>11</v>
      </c>
      <c r="K17" s="3" t="s">
        <v>27</v>
      </c>
      <c r="L17" s="4">
        <v>4</v>
      </c>
      <c r="M17" s="4">
        <v>1250</v>
      </c>
      <c r="N17" s="4">
        <v>5000</v>
      </c>
      <c r="O17" s="4">
        <v>5600</v>
      </c>
      <c r="P17" s="3"/>
    </row>
    <row r="18" spans="1:16" ht="52.8" x14ac:dyDescent="0.3">
      <c r="A18" s="5">
        <v>15</v>
      </c>
      <c r="B18" s="3" t="s">
        <v>62</v>
      </c>
      <c r="C18" s="2" t="s">
        <v>95</v>
      </c>
      <c r="D18" s="3" t="s">
        <v>58</v>
      </c>
      <c r="E18" s="3" t="s">
        <v>54</v>
      </c>
      <c r="F18" s="3" t="s">
        <v>59</v>
      </c>
      <c r="G18" s="3" t="s">
        <v>60</v>
      </c>
      <c r="H18" s="3" t="s">
        <v>10</v>
      </c>
      <c r="I18" s="3" t="s">
        <v>37</v>
      </c>
      <c r="J18" s="3" t="s">
        <v>11</v>
      </c>
      <c r="K18" s="3" t="s">
        <v>27</v>
      </c>
      <c r="L18" s="4">
        <v>5</v>
      </c>
      <c r="M18" s="4">
        <v>1250</v>
      </c>
      <c r="N18" s="4">
        <v>6250</v>
      </c>
      <c r="O18" s="4">
        <v>7000</v>
      </c>
      <c r="P18" s="3"/>
    </row>
    <row r="19" spans="1:16" ht="52.8" x14ac:dyDescent="0.3">
      <c r="A19" s="5">
        <v>16</v>
      </c>
      <c r="B19" s="3" t="s">
        <v>63</v>
      </c>
      <c r="C19" s="2" t="s">
        <v>95</v>
      </c>
      <c r="D19" s="3" t="s">
        <v>64</v>
      </c>
      <c r="E19" s="3" t="s">
        <v>65</v>
      </c>
      <c r="F19" s="3" t="s">
        <v>66</v>
      </c>
      <c r="G19" s="3" t="s">
        <v>67</v>
      </c>
      <c r="H19" s="3" t="s">
        <v>10</v>
      </c>
      <c r="I19" s="3" t="s">
        <v>39</v>
      </c>
      <c r="J19" s="3" t="s">
        <v>11</v>
      </c>
      <c r="K19" s="3" t="s">
        <v>27</v>
      </c>
      <c r="L19" s="4">
        <v>1</v>
      </c>
      <c r="M19" s="4">
        <v>4500</v>
      </c>
      <c r="N19" s="4">
        <v>4500</v>
      </c>
      <c r="O19" s="4">
        <v>5040</v>
      </c>
      <c r="P19" s="3"/>
    </row>
    <row r="20" spans="1:16" ht="52.8" x14ac:dyDescent="0.3">
      <c r="A20" s="5">
        <v>17</v>
      </c>
      <c r="B20" s="3" t="s">
        <v>68</v>
      </c>
      <c r="C20" s="2" t="s">
        <v>95</v>
      </c>
      <c r="D20" s="3" t="s">
        <v>64</v>
      </c>
      <c r="E20" s="3" t="s">
        <v>65</v>
      </c>
      <c r="F20" s="3" t="s">
        <v>66</v>
      </c>
      <c r="G20" s="3" t="s">
        <v>69</v>
      </c>
      <c r="H20" s="3" t="s">
        <v>10</v>
      </c>
      <c r="I20" s="3" t="s">
        <v>29</v>
      </c>
      <c r="J20" s="3" t="s">
        <v>11</v>
      </c>
      <c r="K20" s="3" t="s">
        <v>27</v>
      </c>
      <c r="L20" s="4">
        <v>9</v>
      </c>
      <c r="M20" s="4">
        <v>4100</v>
      </c>
      <c r="N20" s="4">
        <v>36900</v>
      </c>
      <c r="O20" s="4">
        <v>41328</v>
      </c>
      <c r="P20" s="3"/>
    </row>
    <row r="21" spans="1:16" ht="52.8" x14ac:dyDescent="0.3">
      <c r="A21" s="5">
        <v>18</v>
      </c>
      <c r="B21" s="3" t="s">
        <v>70</v>
      </c>
      <c r="C21" s="2" t="s">
        <v>95</v>
      </c>
      <c r="D21" s="3" t="s">
        <v>71</v>
      </c>
      <c r="E21" s="3" t="s">
        <v>65</v>
      </c>
      <c r="F21" s="3" t="s">
        <v>72</v>
      </c>
      <c r="G21" s="3" t="s">
        <v>73</v>
      </c>
      <c r="H21" s="3" t="s">
        <v>10</v>
      </c>
      <c r="I21" s="3" t="s">
        <v>39</v>
      </c>
      <c r="J21" s="3" t="s">
        <v>11</v>
      </c>
      <c r="K21" s="3" t="s">
        <v>27</v>
      </c>
      <c r="L21" s="4">
        <v>1</v>
      </c>
      <c r="M21" s="4">
        <v>7712.25</v>
      </c>
      <c r="N21" s="4">
        <v>7712.25</v>
      </c>
      <c r="O21" s="4">
        <v>8637.7199999999993</v>
      </c>
      <c r="P21" s="3"/>
    </row>
    <row r="22" spans="1:16" ht="39.6" x14ac:dyDescent="0.3">
      <c r="A22" s="5">
        <v>19</v>
      </c>
      <c r="B22" s="3" t="s">
        <v>74</v>
      </c>
      <c r="C22" s="2" t="s">
        <v>94</v>
      </c>
      <c r="D22" s="3" t="s">
        <v>41</v>
      </c>
      <c r="E22" s="3" t="s">
        <v>42</v>
      </c>
      <c r="F22" s="3" t="s">
        <v>43</v>
      </c>
      <c r="G22" s="3" t="s">
        <v>75</v>
      </c>
      <c r="H22" s="3" t="s">
        <v>10</v>
      </c>
      <c r="I22" s="3" t="s">
        <v>76</v>
      </c>
      <c r="J22" s="3" t="s">
        <v>11</v>
      </c>
      <c r="K22" s="3" t="s">
        <v>27</v>
      </c>
      <c r="L22" s="4">
        <v>3</v>
      </c>
      <c r="M22" s="4">
        <v>29368.080000000002</v>
      </c>
      <c r="N22" s="4">
        <v>88104.24</v>
      </c>
      <c r="O22" s="4">
        <v>98676.75</v>
      </c>
      <c r="P22" s="3"/>
    </row>
    <row r="23" spans="1:16" ht="39.6" x14ac:dyDescent="0.3">
      <c r="A23" s="5">
        <v>20</v>
      </c>
      <c r="B23" s="3" t="s">
        <v>77</v>
      </c>
      <c r="C23" s="2" t="s">
        <v>94</v>
      </c>
      <c r="D23" s="3" t="s">
        <v>58</v>
      </c>
      <c r="E23" s="3" t="s">
        <v>54</v>
      </c>
      <c r="F23" s="3" t="s">
        <v>59</v>
      </c>
      <c r="G23" s="3" t="s">
        <v>78</v>
      </c>
      <c r="H23" s="3" t="s">
        <v>10</v>
      </c>
      <c r="I23" s="3" t="s">
        <v>76</v>
      </c>
      <c r="J23" s="3" t="s">
        <v>11</v>
      </c>
      <c r="K23" s="3" t="s">
        <v>27</v>
      </c>
      <c r="L23" s="4">
        <v>60</v>
      </c>
      <c r="M23" s="4">
        <v>3328</v>
      </c>
      <c r="N23" s="4">
        <v>199680</v>
      </c>
      <c r="O23" s="4">
        <v>223641.60000000001</v>
      </c>
      <c r="P23" s="3"/>
    </row>
    <row r="24" spans="1:16" ht="39.6" x14ac:dyDescent="0.3">
      <c r="A24" s="5">
        <v>21</v>
      </c>
      <c r="B24" s="3" t="s">
        <v>79</v>
      </c>
      <c r="C24" s="2" t="s">
        <v>14</v>
      </c>
      <c r="D24" s="3" t="s">
        <v>22</v>
      </c>
      <c r="E24" s="3" t="s">
        <v>23</v>
      </c>
      <c r="F24" s="3" t="s">
        <v>24</v>
      </c>
      <c r="G24" s="3" t="s">
        <v>80</v>
      </c>
      <c r="H24" s="3" t="s">
        <v>10</v>
      </c>
      <c r="I24" s="3" t="s">
        <v>12</v>
      </c>
      <c r="J24" s="3" t="s">
        <v>11</v>
      </c>
      <c r="K24" s="3" t="s">
        <v>27</v>
      </c>
      <c r="L24" s="4">
        <v>2388</v>
      </c>
      <c r="M24" s="4">
        <v>130.36000000000001</v>
      </c>
      <c r="N24" s="4">
        <v>311299.68000000005</v>
      </c>
      <c r="O24" s="4">
        <v>348655.64160000009</v>
      </c>
      <c r="P24" s="3"/>
    </row>
    <row r="25" spans="1:16" ht="39.6" x14ac:dyDescent="0.3">
      <c r="A25" s="5">
        <v>22</v>
      </c>
      <c r="B25" s="3" t="s">
        <v>81</v>
      </c>
      <c r="C25" s="2" t="s">
        <v>14</v>
      </c>
      <c r="D25" s="3" t="s">
        <v>41</v>
      </c>
      <c r="E25" s="3" t="s">
        <v>42</v>
      </c>
      <c r="F25" s="3" t="s">
        <v>43</v>
      </c>
      <c r="G25" s="3" t="s">
        <v>82</v>
      </c>
      <c r="H25" s="3" t="s">
        <v>10</v>
      </c>
      <c r="I25" s="3" t="s">
        <v>12</v>
      </c>
      <c r="J25" s="3" t="s">
        <v>11</v>
      </c>
      <c r="K25" s="3" t="s">
        <v>27</v>
      </c>
      <c r="L25" s="4">
        <v>24</v>
      </c>
      <c r="M25" s="4">
        <v>8781.0499999999993</v>
      </c>
      <c r="N25" s="4">
        <v>210745.19999999998</v>
      </c>
      <c r="O25" s="4">
        <v>236034.62400000001</v>
      </c>
      <c r="P25" s="3"/>
    </row>
    <row r="26" spans="1:16" ht="39.6" x14ac:dyDescent="0.3">
      <c r="A26" s="5">
        <v>23</v>
      </c>
      <c r="B26" s="3" t="s">
        <v>83</v>
      </c>
      <c r="C26" s="2" t="s">
        <v>14</v>
      </c>
      <c r="D26" s="3" t="s">
        <v>47</v>
      </c>
      <c r="E26" s="3" t="s">
        <v>48</v>
      </c>
      <c r="F26" s="3" t="s">
        <v>49</v>
      </c>
      <c r="G26" s="3" t="s">
        <v>84</v>
      </c>
      <c r="H26" s="3" t="s">
        <v>10</v>
      </c>
      <c r="I26" s="3" t="s">
        <v>12</v>
      </c>
      <c r="J26" s="3" t="s">
        <v>11</v>
      </c>
      <c r="K26" s="3" t="s">
        <v>27</v>
      </c>
      <c r="L26" s="4">
        <v>154</v>
      </c>
      <c r="M26" s="4">
        <v>2073.81</v>
      </c>
      <c r="N26" s="4">
        <v>319366.74</v>
      </c>
      <c r="O26" s="4">
        <v>357690.7488</v>
      </c>
      <c r="P26" s="3"/>
    </row>
    <row r="27" spans="1:16" ht="39.6" x14ac:dyDescent="0.3">
      <c r="A27" s="5">
        <v>24</v>
      </c>
      <c r="B27" s="3" t="s">
        <v>85</v>
      </c>
      <c r="C27" s="2" t="s">
        <v>14</v>
      </c>
      <c r="D27" s="3" t="s">
        <v>58</v>
      </c>
      <c r="E27" s="3" t="s">
        <v>54</v>
      </c>
      <c r="F27" s="3" t="s">
        <v>59</v>
      </c>
      <c r="G27" s="3" t="s">
        <v>86</v>
      </c>
      <c r="H27" s="3" t="s">
        <v>10</v>
      </c>
      <c r="I27" s="3" t="s">
        <v>12</v>
      </c>
      <c r="J27" s="3" t="s">
        <v>11</v>
      </c>
      <c r="K27" s="3" t="s">
        <v>27</v>
      </c>
      <c r="L27" s="4">
        <v>129</v>
      </c>
      <c r="M27" s="4">
        <v>1296.1300000000001</v>
      </c>
      <c r="N27" s="4">
        <v>167200.77000000002</v>
      </c>
      <c r="O27" s="4">
        <v>187264.86240000004</v>
      </c>
      <c r="P27" s="3"/>
    </row>
    <row r="28" spans="1:16" ht="39.6" x14ac:dyDescent="0.3">
      <c r="A28" s="5">
        <v>25</v>
      </c>
      <c r="B28" s="3" t="s">
        <v>87</v>
      </c>
      <c r="C28" s="2" t="s">
        <v>14</v>
      </c>
      <c r="D28" s="3" t="s">
        <v>88</v>
      </c>
      <c r="E28" s="3" t="s">
        <v>89</v>
      </c>
      <c r="F28" s="3" t="s">
        <v>90</v>
      </c>
      <c r="G28" s="3" t="s">
        <v>91</v>
      </c>
      <c r="H28" s="3" t="s">
        <v>10</v>
      </c>
      <c r="I28" s="3" t="s">
        <v>12</v>
      </c>
      <c r="J28" s="3" t="s">
        <v>11</v>
      </c>
      <c r="K28" s="3" t="s">
        <v>27</v>
      </c>
      <c r="L28" s="4">
        <v>35</v>
      </c>
      <c r="M28" s="4">
        <v>3101.8</v>
      </c>
      <c r="N28" s="4">
        <v>108563</v>
      </c>
      <c r="O28" s="4">
        <v>121590.56000000001</v>
      </c>
      <c r="P28" s="3"/>
    </row>
    <row r="29" spans="1:16" ht="52.8" x14ac:dyDescent="0.3">
      <c r="A29" s="5">
        <v>26</v>
      </c>
      <c r="B29" s="3" t="s">
        <v>92</v>
      </c>
      <c r="C29" s="2" t="s">
        <v>95</v>
      </c>
      <c r="D29" s="3" t="s">
        <v>64</v>
      </c>
      <c r="E29" s="3" t="s">
        <v>65</v>
      </c>
      <c r="F29" s="3" t="s">
        <v>66</v>
      </c>
      <c r="G29" s="3" t="s">
        <v>69</v>
      </c>
      <c r="H29" s="3" t="s">
        <v>10</v>
      </c>
      <c r="I29" s="3" t="s">
        <v>93</v>
      </c>
      <c r="J29" s="3" t="s">
        <v>11</v>
      </c>
      <c r="K29" s="3" t="s">
        <v>27</v>
      </c>
      <c r="L29" s="4">
        <v>1</v>
      </c>
      <c r="M29" s="4">
        <v>4100</v>
      </c>
      <c r="N29" s="4">
        <f>M29</f>
        <v>4100</v>
      </c>
      <c r="O29" s="4">
        <f>N29*1.12</f>
        <v>4592</v>
      </c>
      <c r="P29" s="3"/>
    </row>
  </sheetData>
  <autoFilter ref="A3:R29" xr:uid="{D219517A-43CA-4941-AB02-702D8786C681}"/>
  <mergeCells count="1">
    <mergeCell ref="N1:P1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2020-06-17T07:16:24Z</dcterms:modified>
</cp:coreProperties>
</file>